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245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2" i="1" l="1"/>
  <c r="J42" i="1" s="1"/>
  <c r="F41" i="1"/>
  <c r="J41" i="1" s="1"/>
  <c r="F40" i="1"/>
  <c r="J40" i="1" s="1"/>
  <c r="F39" i="1"/>
  <c r="J39" i="1" s="1"/>
  <c r="F38" i="1"/>
  <c r="J38" i="1" s="1"/>
  <c r="F37" i="1"/>
  <c r="J37" i="1" s="1"/>
  <c r="I36" i="1"/>
  <c r="J36" i="1" s="1"/>
  <c r="F36" i="1"/>
  <c r="J35" i="1"/>
  <c r="I35" i="1"/>
  <c r="F35" i="1"/>
  <c r="I34" i="1"/>
  <c r="F34" i="1"/>
  <c r="J34" i="1" s="1"/>
  <c r="I33" i="1"/>
  <c r="J33" i="1" s="1"/>
  <c r="F33" i="1"/>
  <c r="J32" i="1"/>
  <c r="I32" i="1"/>
  <c r="F32" i="1"/>
  <c r="I31" i="1"/>
  <c r="F31" i="1"/>
  <c r="J31" i="1" s="1"/>
  <c r="I30" i="1"/>
  <c r="J30" i="1" s="1"/>
  <c r="F30" i="1"/>
  <c r="J29" i="1"/>
  <c r="I29" i="1"/>
  <c r="F29" i="1"/>
  <c r="I28" i="1"/>
  <c r="F28" i="1"/>
  <c r="J28" i="1" s="1"/>
  <c r="I27" i="1"/>
  <c r="J27" i="1" s="1"/>
  <c r="F27" i="1"/>
  <c r="J26" i="1"/>
  <c r="I26" i="1"/>
  <c r="F26" i="1"/>
  <c r="I25" i="1"/>
  <c r="F25" i="1"/>
  <c r="J25" i="1" s="1"/>
  <c r="I24" i="1"/>
  <c r="J24" i="1" s="1"/>
  <c r="F24" i="1"/>
  <c r="J23" i="1"/>
  <c r="I23" i="1"/>
  <c r="F23" i="1"/>
  <c r="I22" i="1"/>
  <c r="F22" i="1"/>
  <c r="J22" i="1" s="1"/>
  <c r="I21" i="1"/>
  <c r="J21" i="1" s="1"/>
  <c r="F21" i="1"/>
  <c r="J20" i="1"/>
  <c r="I20" i="1"/>
  <c r="F20" i="1"/>
  <c r="I19" i="1"/>
  <c r="F19" i="1"/>
  <c r="J19" i="1" s="1"/>
  <c r="I18" i="1"/>
  <c r="J18" i="1" s="1"/>
  <c r="F18" i="1"/>
  <c r="J17" i="1"/>
  <c r="I17" i="1"/>
  <c r="F17" i="1"/>
  <c r="I16" i="1"/>
  <c r="F16" i="1"/>
  <c r="J16" i="1" s="1"/>
  <c r="I15" i="1"/>
  <c r="J15" i="1" s="1"/>
  <c r="F15" i="1"/>
  <c r="J14" i="1"/>
  <c r="I14" i="1"/>
  <c r="F14" i="1"/>
  <c r="I13" i="1"/>
  <c r="F13" i="1"/>
  <c r="J13" i="1" s="1"/>
  <c r="I12" i="1"/>
  <c r="J12" i="1" s="1"/>
  <c r="F12" i="1"/>
  <c r="J11" i="1"/>
  <c r="I11" i="1"/>
  <c r="F11" i="1"/>
  <c r="I10" i="1"/>
  <c r="F10" i="1"/>
  <c r="J10" i="1" s="1"/>
  <c r="I9" i="1"/>
  <c r="J9" i="1" s="1"/>
  <c r="F9" i="1"/>
  <c r="J8" i="1"/>
  <c r="I8" i="1"/>
  <c r="F8" i="1"/>
  <c r="I7" i="1"/>
  <c r="F7" i="1"/>
  <c r="J7" i="1" s="1"/>
  <c r="I6" i="1"/>
  <c r="J6" i="1" s="1"/>
  <c r="F6" i="1"/>
  <c r="J5" i="1"/>
  <c r="I5" i="1"/>
  <c r="F5" i="1"/>
  <c r="I4" i="1"/>
  <c r="F4" i="1"/>
  <c r="J4" i="1" s="1"/>
  <c r="I3" i="1"/>
  <c r="J3" i="1" s="1"/>
  <c r="K3" i="1" s="1"/>
  <c r="F3" i="1"/>
  <c r="K21" i="1" l="1"/>
  <c r="K4" i="1"/>
  <c r="K11" i="1"/>
  <c r="K24" i="1"/>
  <c r="K38" i="1"/>
  <c r="K7" i="1"/>
  <c r="K9" i="1"/>
  <c r="K14" i="1"/>
  <c r="K25" i="1"/>
  <c r="K27" i="1"/>
  <c r="K32" i="1"/>
  <c r="K39" i="1"/>
  <c r="K8" i="1"/>
  <c r="K26" i="1"/>
  <c r="K37" i="1"/>
  <c r="K6" i="1"/>
  <c r="K22" i="1"/>
  <c r="K29" i="1"/>
  <c r="K10" i="1"/>
  <c r="K12" i="1"/>
  <c r="K17" i="1"/>
  <c r="K28" i="1"/>
  <c r="K30" i="1"/>
  <c r="K35" i="1"/>
  <c r="K40" i="1"/>
  <c r="K19" i="1"/>
  <c r="K13" i="1"/>
  <c r="K15" i="1"/>
  <c r="K20" i="1"/>
  <c r="K31" i="1"/>
  <c r="K33" i="1"/>
  <c r="K41" i="1"/>
  <c r="K5" i="1"/>
  <c r="K16" i="1"/>
  <c r="K18" i="1"/>
  <c r="K23" i="1"/>
  <c r="K34" i="1"/>
  <c r="K36" i="1"/>
  <c r="K42" i="1"/>
</calcChain>
</file>

<file path=xl/sharedStrings.xml><?xml version="1.0" encoding="utf-8"?>
<sst xmlns="http://schemas.openxmlformats.org/spreadsheetml/2006/main" count="99" uniqueCount="56">
  <si>
    <t>观山湖区朱昌镇2020年派遣制工作人员招聘考试考生总成绩名单</t>
  </si>
  <si>
    <t>序号</t>
  </si>
  <si>
    <t>考生姓名</t>
  </si>
  <si>
    <t>性别</t>
  </si>
  <si>
    <t>考号</t>
  </si>
  <si>
    <t>笔试成绩</t>
  </si>
  <si>
    <r>
      <rPr>
        <b/>
        <sz val="12"/>
        <color theme="1"/>
        <rFont val="宋体"/>
        <family val="3"/>
        <charset val="134"/>
        <scheme val="minor"/>
      </rPr>
      <t>占比分（60</t>
    </r>
    <r>
      <rPr>
        <b/>
        <sz val="12"/>
        <color theme="1"/>
        <rFont val="SimSun"/>
        <charset val="134"/>
      </rPr>
      <t>％</t>
    </r>
    <r>
      <rPr>
        <b/>
        <sz val="12"/>
        <color theme="1"/>
        <rFont val="宋体"/>
        <family val="3"/>
        <charset val="134"/>
        <scheme val="minor"/>
      </rPr>
      <t>）</t>
    </r>
  </si>
  <si>
    <t>面试序号</t>
  </si>
  <si>
    <t>面试成绩</t>
  </si>
  <si>
    <r>
      <rPr>
        <b/>
        <sz val="12"/>
        <color theme="1"/>
        <rFont val="宋体"/>
        <family val="3"/>
        <charset val="134"/>
        <scheme val="minor"/>
      </rPr>
      <t>占比分（40</t>
    </r>
    <r>
      <rPr>
        <b/>
        <sz val="12"/>
        <color theme="1"/>
        <rFont val="SimSun"/>
        <charset val="134"/>
      </rPr>
      <t>％</t>
    </r>
    <r>
      <rPr>
        <b/>
        <sz val="12"/>
        <color theme="1"/>
        <rFont val="宋体"/>
        <family val="3"/>
        <charset val="134"/>
        <scheme val="minor"/>
      </rPr>
      <t>）</t>
    </r>
  </si>
  <si>
    <t>总分</t>
  </si>
  <si>
    <t>排名</t>
  </si>
  <si>
    <t>备注</t>
  </si>
  <si>
    <t>黎晶君</t>
  </si>
  <si>
    <t>男</t>
  </si>
  <si>
    <t>叶柳杉</t>
  </si>
  <si>
    <t>女</t>
  </si>
  <si>
    <t>陈倩</t>
  </si>
  <si>
    <t>戴东伟</t>
  </si>
  <si>
    <t>黄玉宝</t>
  </si>
  <si>
    <t>刘蔓</t>
  </si>
  <si>
    <t>李筱雪</t>
  </si>
  <si>
    <t>李静</t>
  </si>
  <si>
    <t>邱峰</t>
  </si>
  <si>
    <t>彭雅琴</t>
  </si>
  <si>
    <t>刘兰</t>
  </si>
  <si>
    <t>杨皓天</t>
  </si>
  <si>
    <t>李鱼</t>
  </si>
  <si>
    <t>容宇诚</t>
  </si>
  <si>
    <t>邓云丽</t>
  </si>
  <si>
    <t>刘欢</t>
  </si>
  <si>
    <t>张叶叶</t>
  </si>
  <si>
    <t>陈娟</t>
  </si>
  <si>
    <t>沈可</t>
  </si>
  <si>
    <t>张进</t>
  </si>
  <si>
    <t>付艳</t>
  </si>
  <si>
    <t>肖丽</t>
  </si>
  <si>
    <t>杨景智</t>
  </si>
  <si>
    <t>杨莉梅</t>
  </si>
  <si>
    <t>钟玲俊</t>
  </si>
  <si>
    <t>伍敏</t>
  </si>
  <si>
    <t>尚霞</t>
  </si>
  <si>
    <t>吴慧慧</t>
  </si>
  <si>
    <t>陈磊</t>
  </si>
  <si>
    <t>龙尚梅</t>
  </si>
  <si>
    <t>王雯君</t>
  </si>
  <si>
    <t>李琴</t>
  </si>
  <si>
    <t>杨蝶</t>
  </si>
  <si>
    <t>王利波</t>
  </si>
  <si>
    <t>周琳</t>
  </si>
  <si>
    <t>缺考</t>
  </si>
  <si>
    <t>刘泽洁</t>
  </si>
  <si>
    <t>骆运梅</t>
  </si>
  <si>
    <t>吴芳</t>
  </si>
  <si>
    <t>吴华锋</t>
  </si>
  <si>
    <t>汪娇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</si>
</sst>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="85" zoomScaleNormal="100" zoomScaleSheetLayoutView="8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O19" sqref="O19"/>
    </sheetView>
  </sheetViews>
  <sheetFormatPr defaultColWidth="9" defaultRowHeight="13.5"/>
  <cols>
    <col min="1" max="1" width="5.875" customWidth="1"/>
    <col min="2" max="2" width="10.625" customWidth="1"/>
    <col min="3" max="3" width="6.75" customWidth="1"/>
    <col min="4" max="4" width="14.625" customWidth="1"/>
    <col min="5" max="5" width="12" customWidth="1"/>
    <col min="6" max="6" width="10.75" customWidth="1"/>
    <col min="7" max="7" width="12.125" style="1" customWidth="1"/>
    <col min="8" max="8" width="11.625" customWidth="1"/>
    <col min="9" max="9" width="11.125" customWidth="1"/>
    <col min="10" max="10" width="11.625" customWidth="1"/>
    <col min="11" max="11" width="11.25" customWidth="1"/>
    <col min="12" max="12" width="10.75" customWidth="1"/>
  </cols>
  <sheetData>
    <row r="1" spans="1:12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2" t="s">
        <v>8</v>
      </c>
      <c r="I2" s="3" t="s">
        <v>9</v>
      </c>
      <c r="J2" s="2" t="s">
        <v>10</v>
      </c>
      <c r="K2" s="2" t="s">
        <v>11</v>
      </c>
      <c r="L2" s="2" t="s">
        <v>12</v>
      </c>
    </row>
    <row r="3" spans="1:12" ht="23.1" customHeight="1">
      <c r="A3" s="5">
        <v>1</v>
      </c>
      <c r="B3" s="5" t="s">
        <v>13</v>
      </c>
      <c r="C3" s="5" t="s">
        <v>14</v>
      </c>
      <c r="D3" s="5">
        <v>20201226151</v>
      </c>
      <c r="E3" s="5">
        <v>87</v>
      </c>
      <c r="F3" s="5">
        <f t="shared" ref="F3:F42" si="0">E3*0.6</f>
        <v>52.199999999999996</v>
      </c>
      <c r="G3" s="6">
        <v>8</v>
      </c>
      <c r="H3" s="5">
        <v>92.4</v>
      </c>
      <c r="I3" s="5">
        <f t="shared" ref="I3:I36" si="1">H3*0.4</f>
        <v>36.96</v>
      </c>
      <c r="J3" s="5">
        <f t="shared" ref="J3:J42" si="2">F3+I3</f>
        <v>89.16</v>
      </c>
      <c r="K3" s="5">
        <f t="shared" ref="K3:K42" si="3">RANK(J3,J:J)</f>
        <v>1</v>
      </c>
      <c r="L3" s="5"/>
    </row>
    <row r="4" spans="1:12" ht="23.1" customHeight="1">
      <c r="A4" s="5">
        <v>2</v>
      </c>
      <c r="B4" s="5" t="s">
        <v>15</v>
      </c>
      <c r="C4" s="5" t="s">
        <v>16</v>
      </c>
      <c r="D4" s="5">
        <v>20201226169</v>
      </c>
      <c r="E4" s="5">
        <v>85</v>
      </c>
      <c r="F4" s="5">
        <f t="shared" si="0"/>
        <v>51</v>
      </c>
      <c r="G4" s="6">
        <v>17</v>
      </c>
      <c r="H4" s="5">
        <v>89.8</v>
      </c>
      <c r="I4" s="5">
        <f t="shared" si="1"/>
        <v>35.92</v>
      </c>
      <c r="J4" s="5">
        <f t="shared" si="2"/>
        <v>86.92</v>
      </c>
      <c r="K4" s="5">
        <f t="shared" si="3"/>
        <v>2</v>
      </c>
      <c r="L4" s="5"/>
    </row>
    <row r="5" spans="1:12" ht="23.1" customHeight="1">
      <c r="A5" s="5">
        <v>3</v>
      </c>
      <c r="B5" s="5" t="s">
        <v>17</v>
      </c>
      <c r="C5" s="5" t="s">
        <v>16</v>
      </c>
      <c r="D5" s="5">
        <v>20201226023</v>
      </c>
      <c r="E5" s="5">
        <v>83</v>
      </c>
      <c r="F5" s="5">
        <f t="shared" si="0"/>
        <v>49.8</v>
      </c>
      <c r="G5" s="6">
        <v>32</v>
      </c>
      <c r="H5" s="5">
        <v>87.8</v>
      </c>
      <c r="I5" s="5">
        <f t="shared" si="1"/>
        <v>35.119999999999997</v>
      </c>
      <c r="J5" s="5">
        <f t="shared" si="2"/>
        <v>84.919999999999987</v>
      </c>
      <c r="K5" s="5">
        <f t="shared" si="3"/>
        <v>3</v>
      </c>
      <c r="L5" s="5"/>
    </row>
    <row r="6" spans="1:12" ht="23.1" customHeight="1">
      <c r="A6" s="5">
        <v>4</v>
      </c>
      <c r="B6" s="5" t="s">
        <v>18</v>
      </c>
      <c r="C6" s="5" t="s">
        <v>14</v>
      </c>
      <c r="D6" s="5">
        <v>20201226005</v>
      </c>
      <c r="E6" s="5">
        <v>88</v>
      </c>
      <c r="F6" s="5">
        <f t="shared" si="0"/>
        <v>52.8</v>
      </c>
      <c r="G6" s="6">
        <v>3</v>
      </c>
      <c r="H6" s="5">
        <v>80</v>
      </c>
      <c r="I6" s="5">
        <f t="shared" si="1"/>
        <v>32</v>
      </c>
      <c r="J6" s="5">
        <f t="shared" si="2"/>
        <v>84.8</v>
      </c>
      <c r="K6" s="5">
        <f t="shared" si="3"/>
        <v>4</v>
      </c>
      <c r="L6" s="5"/>
    </row>
    <row r="7" spans="1:12" ht="23.1" customHeight="1">
      <c r="A7" s="5">
        <v>5</v>
      </c>
      <c r="B7" s="5" t="s">
        <v>19</v>
      </c>
      <c r="C7" s="5" t="s">
        <v>14</v>
      </c>
      <c r="D7" s="5">
        <v>20201226007</v>
      </c>
      <c r="E7" s="5">
        <v>80</v>
      </c>
      <c r="F7" s="5">
        <f t="shared" si="0"/>
        <v>48</v>
      </c>
      <c r="G7" s="6">
        <v>10</v>
      </c>
      <c r="H7" s="5">
        <v>87</v>
      </c>
      <c r="I7" s="5">
        <f t="shared" si="1"/>
        <v>34.800000000000004</v>
      </c>
      <c r="J7" s="5">
        <f t="shared" si="2"/>
        <v>82.800000000000011</v>
      </c>
      <c r="K7" s="5">
        <f t="shared" si="3"/>
        <v>5</v>
      </c>
      <c r="L7" s="5"/>
    </row>
    <row r="8" spans="1:12" ht="23.1" customHeight="1">
      <c r="A8" s="5">
        <v>6</v>
      </c>
      <c r="B8" s="5" t="s">
        <v>20</v>
      </c>
      <c r="C8" s="5" t="s">
        <v>16</v>
      </c>
      <c r="D8" s="5">
        <v>20201226303</v>
      </c>
      <c r="E8" s="5">
        <v>79</v>
      </c>
      <c r="F8" s="5">
        <f t="shared" si="0"/>
        <v>47.4</v>
      </c>
      <c r="G8" s="6">
        <v>22</v>
      </c>
      <c r="H8" s="5">
        <v>88.4</v>
      </c>
      <c r="I8" s="5">
        <f t="shared" si="1"/>
        <v>35.360000000000007</v>
      </c>
      <c r="J8" s="5">
        <f t="shared" si="2"/>
        <v>82.76</v>
      </c>
      <c r="K8" s="5">
        <f t="shared" si="3"/>
        <v>6</v>
      </c>
      <c r="L8" s="5"/>
    </row>
    <row r="9" spans="1:12" ht="23.1" customHeight="1">
      <c r="A9" s="5">
        <v>7</v>
      </c>
      <c r="B9" s="5" t="s">
        <v>21</v>
      </c>
      <c r="C9" s="5" t="s">
        <v>16</v>
      </c>
      <c r="D9" s="5">
        <v>20201226039</v>
      </c>
      <c r="E9" s="5">
        <v>80</v>
      </c>
      <c r="F9" s="5">
        <f t="shared" si="0"/>
        <v>48</v>
      </c>
      <c r="G9" s="6">
        <v>19</v>
      </c>
      <c r="H9" s="5">
        <v>85.6</v>
      </c>
      <c r="I9" s="5">
        <f t="shared" si="1"/>
        <v>34.24</v>
      </c>
      <c r="J9" s="5">
        <f t="shared" si="2"/>
        <v>82.240000000000009</v>
      </c>
      <c r="K9" s="5">
        <f t="shared" si="3"/>
        <v>7</v>
      </c>
      <c r="L9" s="5"/>
    </row>
    <row r="10" spans="1:12" ht="23.1" customHeight="1">
      <c r="A10" s="5">
        <v>8</v>
      </c>
      <c r="B10" s="5" t="s">
        <v>22</v>
      </c>
      <c r="C10" s="5" t="s">
        <v>14</v>
      </c>
      <c r="D10" s="5">
        <v>20201226096</v>
      </c>
      <c r="E10" s="5">
        <v>82</v>
      </c>
      <c r="F10" s="5">
        <f t="shared" si="0"/>
        <v>49.199999999999996</v>
      </c>
      <c r="G10" s="6">
        <v>16</v>
      </c>
      <c r="H10" s="5">
        <v>82.2</v>
      </c>
      <c r="I10" s="5">
        <f t="shared" si="1"/>
        <v>32.880000000000003</v>
      </c>
      <c r="J10" s="5">
        <f t="shared" si="2"/>
        <v>82.08</v>
      </c>
      <c r="K10" s="5">
        <f t="shared" si="3"/>
        <v>8</v>
      </c>
      <c r="L10" s="5"/>
    </row>
    <row r="11" spans="1:12" ht="23.1" customHeight="1">
      <c r="A11" s="5">
        <v>9</v>
      </c>
      <c r="B11" s="5" t="s">
        <v>23</v>
      </c>
      <c r="C11" s="5" t="s">
        <v>14</v>
      </c>
      <c r="D11" s="5">
        <v>20201226020</v>
      </c>
      <c r="E11" s="5">
        <v>78</v>
      </c>
      <c r="F11" s="5">
        <f t="shared" si="0"/>
        <v>46.8</v>
      </c>
      <c r="G11" s="6">
        <v>1</v>
      </c>
      <c r="H11" s="5">
        <v>87.6</v>
      </c>
      <c r="I11" s="5">
        <f t="shared" si="1"/>
        <v>35.04</v>
      </c>
      <c r="J11" s="5">
        <f t="shared" si="2"/>
        <v>81.84</v>
      </c>
      <c r="K11" s="5">
        <f t="shared" si="3"/>
        <v>9</v>
      </c>
      <c r="L11" s="5"/>
    </row>
    <row r="12" spans="1:12" ht="23.1" customHeight="1">
      <c r="A12" s="5">
        <v>10</v>
      </c>
      <c r="B12" s="5" t="s">
        <v>24</v>
      </c>
      <c r="C12" s="5" t="s">
        <v>16</v>
      </c>
      <c r="D12" s="5">
        <v>20201226157</v>
      </c>
      <c r="E12" s="5">
        <v>82</v>
      </c>
      <c r="F12" s="5">
        <f t="shared" si="0"/>
        <v>49.199999999999996</v>
      </c>
      <c r="G12" s="6">
        <v>4</v>
      </c>
      <c r="H12" s="5">
        <v>81.2</v>
      </c>
      <c r="I12" s="5">
        <f t="shared" si="1"/>
        <v>32.480000000000004</v>
      </c>
      <c r="J12" s="5">
        <f t="shared" si="2"/>
        <v>81.680000000000007</v>
      </c>
      <c r="K12" s="5">
        <f t="shared" si="3"/>
        <v>10</v>
      </c>
      <c r="L12" s="5"/>
    </row>
    <row r="13" spans="1:12" ht="23.1" customHeight="1">
      <c r="A13" s="5">
        <v>11</v>
      </c>
      <c r="B13" s="5" t="s">
        <v>25</v>
      </c>
      <c r="C13" s="5" t="s">
        <v>16</v>
      </c>
      <c r="D13" s="5">
        <v>20201226016</v>
      </c>
      <c r="E13" s="5">
        <v>79</v>
      </c>
      <c r="F13" s="5">
        <f t="shared" si="0"/>
        <v>47.4</v>
      </c>
      <c r="G13" s="6">
        <v>6</v>
      </c>
      <c r="H13" s="5">
        <v>85.6</v>
      </c>
      <c r="I13" s="5">
        <f t="shared" si="1"/>
        <v>34.24</v>
      </c>
      <c r="J13" s="5">
        <f t="shared" si="2"/>
        <v>81.64</v>
      </c>
      <c r="K13" s="5">
        <f t="shared" si="3"/>
        <v>11</v>
      </c>
      <c r="L13" s="5"/>
    </row>
    <row r="14" spans="1:12" ht="23.1" customHeight="1">
      <c r="A14" s="5">
        <v>12</v>
      </c>
      <c r="B14" s="5" t="s">
        <v>26</v>
      </c>
      <c r="C14" s="5" t="s">
        <v>14</v>
      </c>
      <c r="D14" s="5">
        <v>20201226194</v>
      </c>
      <c r="E14" s="5">
        <v>79</v>
      </c>
      <c r="F14" s="5">
        <f t="shared" si="0"/>
        <v>47.4</v>
      </c>
      <c r="G14" s="6">
        <v>12</v>
      </c>
      <c r="H14" s="5">
        <v>85.4</v>
      </c>
      <c r="I14" s="5">
        <f t="shared" si="1"/>
        <v>34.160000000000004</v>
      </c>
      <c r="J14" s="5">
        <f t="shared" si="2"/>
        <v>81.56</v>
      </c>
      <c r="K14" s="5">
        <f t="shared" si="3"/>
        <v>12</v>
      </c>
      <c r="L14" s="5"/>
    </row>
    <row r="15" spans="1:12" ht="23.1" customHeight="1">
      <c r="A15" s="5">
        <v>13</v>
      </c>
      <c r="B15" s="5" t="s">
        <v>27</v>
      </c>
      <c r="C15" s="5" t="s">
        <v>16</v>
      </c>
      <c r="D15" s="5">
        <v>20201226066</v>
      </c>
      <c r="E15" s="5">
        <v>81</v>
      </c>
      <c r="F15" s="5">
        <f t="shared" si="0"/>
        <v>48.6</v>
      </c>
      <c r="G15" s="6">
        <v>15</v>
      </c>
      <c r="H15" s="5">
        <v>82.4</v>
      </c>
      <c r="I15" s="5">
        <f t="shared" si="1"/>
        <v>32.96</v>
      </c>
      <c r="J15" s="5">
        <f t="shared" si="2"/>
        <v>81.56</v>
      </c>
      <c r="K15" s="5">
        <f t="shared" si="3"/>
        <v>12</v>
      </c>
      <c r="L15" s="5"/>
    </row>
    <row r="16" spans="1:12" ht="23.1" customHeight="1">
      <c r="A16" s="5">
        <v>14</v>
      </c>
      <c r="B16" s="5" t="s">
        <v>28</v>
      </c>
      <c r="C16" s="5" t="s">
        <v>14</v>
      </c>
      <c r="D16" s="5">
        <v>20201226069</v>
      </c>
      <c r="E16" s="5">
        <v>82</v>
      </c>
      <c r="F16" s="5">
        <f t="shared" si="0"/>
        <v>49.199999999999996</v>
      </c>
      <c r="G16" s="6">
        <v>7</v>
      </c>
      <c r="H16" s="5">
        <v>80.8</v>
      </c>
      <c r="I16" s="5">
        <f t="shared" si="1"/>
        <v>32.32</v>
      </c>
      <c r="J16" s="5">
        <f t="shared" si="2"/>
        <v>81.52</v>
      </c>
      <c r="K16" s="5">
        <f t="shared" si="3"/>
        <v>14</v>
      </c>
      <c r="L16" s="5"/>
    </row>
    <row r="17" spans="1:12" ht="23.1" customHeight="1">
      <c r="A17" s="5">
        <v>15</v>
      </c>
      <c r="B17" s="6" t="s">
        <v>29</v>
      </c>
      <c r="C17" s="6" t="s">
        <v>16</v>
      </c>
      <c r="D17" s="5">
        <v>20201226316</v>
      </c>
      <c r="E17" s="5">
        <v>79</v>
      </c>
      <c r="F17" s="5">
        <f t="shared" si="0"/>
        <v>47.4</v>
      </c>
      <c r="G17" s="6">
        <v>2</v>
      </c>
      <c r="H17" s="5">
        <v>84.8</v>
      </c>
      <c r="I17" s="5">
        <f t="shared" si="1"/>
        <v>33.92</v>
      </c>
      <c r="J17" s="5">
        <f t="shared" si="2"/>
        <v>81.319999999999993</v>
      </c>
      <c r="K17" s="5">
        <f t="shared" si="3"/>
        <v>15</v>
      </c>
      <c r="L17" s="5"/>
    </row>
    <row r="18" spans="1:12" ht="23.1" customHeight="1">
      <c r="A18" s="5">
        <v>16</v>
      </c>
      <c r="B18" s="5" t="s">
        <v>30</v>
      </c>
      <c r="C18" s="5" t="s">
        <v>16</v>
      </c>
      <c r="D18" s="5">
        <v>20201226011</v>
      </c>
      <c r="E18" s="5">
        <v>79</v>
      </c>
      <c r="F18" s="5">
        <f t="shared" si="0"/>
        <v>47.4</v>
      </c>
      <c r="G18" s="6">
        <v>33</v>
      </c>
      <c r="H18" s="5">
        <v>84.8</v>
      </c>
      <c r="I18" s="5">
        <f t="shared" si="1"/>
        <v>33.92</v>
      </c>
      <c r="J18" s="5">
        <f t="shared" si="2"/>
        <v>81.319999999999993</v>
      </c>
      <c r="K18" s="5">
        <f t="shared" si="3"/>
        <v>15</v>
      </c>
      <c r="L18" s="5"/>
    </row>
    <row r="19" spans="1:12" ht="23.1" customHeight="1">
      <c r="A19" s="5">
        <v>17</v>
      </c>
      <c r="B19" s="5" t="s">
        <v>31</v>
      </c>
      <c r="C19" s="5" t="s">
        <v>16</v>
      </c>
      <c r="D19" s="5">
        <v>20201226207</v>
      </c>
      <c r="E19" s="5">
        <v>80</v>
      </c>
      <c r="F19" s="5">
        <f t="shared" si="0"/>
        <v>48</v>
      </c>
      <c r="G19" s="6">
        <v>14</v>
      </c>
      <c r="H19" s="5">
        <v>83</v>
      </c>
      <c r="I19" s="5">
        <f t="shared" si="1"/>
        <v>33.200000000000003</v>
      </c>
      <c r="J19" s="5">
        <f t="shared" si="2"/>
        <v>81.2</v>
      </c>
      <c r="K19" s="5">
        <f t="shared" si="3"/>
        <v>17</v>
      </c>
      <c r="L19" s="5"/>
    </row>
    <row r="20" spans="1:12" ht="23.1" customHeight="1">
      <c r="A20" s="5">
        <v>18</v>
      </c>
      <c r="B20" s="5" t="s">
        <v>32</v>
      </c>
      <c r="C20" s="5" t="s">
        <v>16</v>
      </c>
      <c r="D20" s="5">
        <v>20201226057</v>
      </c>
      <c r="E20" s="5">
        <v>78</v>
      </c>
      <c r="F20" s="5">
        <f t="shared" si="0"/>
        <v>46.8</v>
      </c>
      <c r="G20" s="6">
        <v>9</v>
      </c>
      <c r="H20" s="5">
        <v>81.8</v>
      </c>
      <c r="I20" s="5">
        <f t="shared" si="1"/>
        <v>32.72</v>
      </c>
      <c r="J20" s="5">
        <f t="shared" si="2"/>
        <v>79.52</v>
      </c>
      <c r="K20" s="5">
        <f t="shared" si="3"/>
        <v>18</v>
      </c>
      <c r="L20" s="5"/>
    </row>
    <row r="21" spans="1:12" ht="23.1" customHeight="1">
      <c r="A21" s="5">
        <v>19</v>
      </c>
      <c r="B21" s="5" t="s">
        <v>33</v>
      </c>
      <c r="C21" s="5" t="s">
        <v>16</v>
      </c>
      <c r="D21" s="5">
        <v>20201226202</v>
      </c>
      <c r="E21" s="5">
        <v>75</v>
      </c>
      <c r="F21" s="5">
        <f t="shared" si="0"/>
        <v>45</v>
      </c>
      <c r="G21" s="6">
        <v>11</v>
      </c>
      <c r="H21" s="5">
        <v>86.2</v>
      </c>
      <c r="I21" s="5">
        <f t="shared" si="1"/>
        <v>34.480000000000004</v>
      </c>
      <c r="J21" s="5">
        <f t="shared" si="2"/>
        <v>79.48</v>
      </c>
      <c r="K21" s="5">
        <f t="shared" si="3"/>
        <v>19</v>
      </c>
      <c r="L21" s="5"/>
    </row>
    <row r="22" spans="1:12" ht="23.1" customHeight="1">
      <c r="A22" s="5">
        <v>20</v>
      </c>
      <c r="B22" s="5" t="s">
        <v>34</v>
      </c>
      <c r="C22" s="5" t="s">
        <v>14</v>
      </c>
      <c r="D22" s="5">
        <v>20201226054</v>
      </c>
      <c r="E22" s="5">
        <v>78</v>
      </c>
      <c r="F22" s="5">
        <f t="shared" si="0"/>
        <v>46.8</v>
      </c>
      <c r="G22" s="6">
        <v>23</v>
      </c>
      <c r="H22" s="5">
        <v>81.2</v>
      </c>
      <c r="I22" s="5">
        <f t="shared" si="1"/>
        <v>32.480000000000004</v>
      </c>
      <c r="J22" s="5">
        <f t="shared" si="2"/>
        <v>79.28</v>
      </c>
      <c r="K22" s="5">
        <f t="shared" si="3"/>
        <v>20</v>
      </c>
      <c r="L22" s="5"/>
    </row>
    <row r="23" spans="1:12" ht="23.1" customHeight="1">
      <c r="A23" s="5">
        <v>21</v>
      </c>
      <c r="B23" s="5" t="s">
        <v>35</v>
      </c>
      <c r="C23" s="5" t="s">
        <v>16</v>
      </c>
      <c r="D23" s="5">
        <v>20201226292</v>
      </c>
      <c r="E23" s="5">
        <v>74</v>
      </c>
      <c r="F23" s="5">
        <f t="shared" si="0"/>
        <v>44.4</v>
      </c>
      <c r="G23" s="6">
        <v>29</v>
      </c>
      <c r="H23" s="5">
        <v>85.8</v>
      </c>
      <c r="I23" s="5">
        <f t="shared" si="1"/>
        <v>34.32</v>
      </c>
      <c r="J23" s="5">
        <f t="shared" si="2"/>
        <v>78.72</v>
      </c>
      <c r="K23" s="5">
        <f t="shared" si="3"/>
        <v>21</v>
      </c>
      <c r="L23" s="5"/>
    </row>
    <row r="24" spans="1:12" ht="23.1" customHeight="1">
      <c r="A24" s="5">
        <v>22</v>
      </c>
      <c r="B24" s="5" t="s">
        <v>36</v>
      </c>
      <c r="C24" s="5" t="s">
        <v>16</v>
      </c>
      <c r="D24" s="5">
        <v>20201226230</v>
      </c>
      <c r="E24" s="5">
        <v>75</v>
      </c>
      <c r="F24" s="5">
        <f t="shared" si="0"/>
        <v>45</v>
      </c>
      <c r="G24" s="6">
        <v>36</v>
      </c>
      <c r="H24" s="5">
        <v>83.4</v>
      </c>
      <c r="I24" s="5">
        <f t="shared" si="1"/>
        <v>33.360000000000007</v>
      </c>
      <c r="J24" s="5">
        <f t="shared" si="2"/>
        <v>78.360000000000014</v>
      </c>
      <c r="K24" s="5">
        <f t="shared" si="3"/>
        <v>22</v>
      </c>
      <c r="L24" s="5"/>
    </row>
    <row r="25" spans="1:12" ht="23.1" customHeight="1">
      <c r="A25" s="5">
        <v>23</v>
      </c>
      <c r="B25" s="5" t="s">
        <v>37</v>
      </c>
      <c r="C25" s="5" t="s">
        <v>14</v>
      </c>
      <c r="D25" s="5">
        <v>20201226176</v>
      </c>
      <c r="E25" s="5">
        <v>80</v>
      </c>
      <c r="F25" s="5">
        <f t="shared" si="0"/>
        <v>48</v>
      </c>
      <c r="G25" s="6">
        <v>30</v>
      </c>
      <c r="H25" s="5">
        <v>75.400000000000006</v>
      </c>
      <c r="I25" s="5">
        <f t="shared" si="1"/>
        <v>30.160000000000004</v>
      </c>
      <c r="J25" s="5">
        <f t="shared" si="2"/>
        <v>78.16</v>
      </c>
      <c r="K25" s="5">
        <f t="shared" si="3"/>
        <v>23</v>
      </c>
      <c r="L25" s="5"/>
    </row>
    <row r="26" spans="1:12" ht="23.1" customHeight="1">
      <c r="A26" s="5">
        <v>24</v>
      </c>
      <c r="B26" s="5" t="s">
        <v>38</v>
      </c>
      <c r="C26" s="5" t="s">
        <v>16</v>
      </c>
      <c r="D26" s="5">
        <v>20201226287</v>
      </c>
      <c r="E26" s="5">
        <v>77</v>
      </c>
      <c r="F26" s="5">
        <f t="shared" si="0"/>
        <v>46.199999999999996</v>
      </c>
      <c r="G26" s="6">
        <v>38</v>
      </c>
      <c r="H26" s="5">
        <v>79.8</v>
      </c>
      <c r="I26" s="5">
        <f t="shared" si="1"/>
        <v>31.92</v>
      </c>
      <c r="J26" s="5">
        <f t="shared" si="2"/>
        <v>78.12</v>
      </c>
      <c r="K26" s="5">
        <f t="shared" si="3"/>
        <v>24</v>
      </c>
      <c r="L26" s="5"/>
    </row>
    <row r="27" spans="1:12" ht="23.1" customHeight="1">
      <c r="A27" s="5">
        <v>25</v>
      </c>
      <c r="B27" s="5" t="s">
        <v>39</v>
      </c>
      <c r="C27" s="5" t="s">
        <v>14</v>
      </c>
      <c r="D27" s="5">
        <v>20201226125</v>
      </c>
      <c r="E27" s="5">
        <v>74</v>
      </c>
      <c r="F27" s="5">
        <f t="shared" si="0"/>
        <v>44.4</v>
      </c>
      <c r="G27" s="6">
        <v>24</v>
      </c>
      <c r="H27" s="5">
        <v>83.4</v>
      </c>
      <c r="I27" s="5">
        <f t="shared" si="1"/>
        <v>33.360000000000007</v>
      </c>
      <c r="J27" s="5">
        <f t="shared" si="2"/>
        <v>77.760000000000005</v>
      </c>
      <c r="K27" s="5">
        <f t="shared" si="3"/>
        <v>25</v>
      </c>
      <c r="L27" s="5"/>
    </row>
    <row r="28" spans="1:12" ht="23.1" customHeight="1">
      <c r="A28" s="5">
        <v>26</v>
      </c>
      <c r="B28" s="5" t="s">
        <v>40</v>
      </c>
      <c r="C28" s="5" t="s">
        <v>16</v>
      </c>
      <c r="D28" s="5">
        <v>20201226058</v>
      </c>
      <c r="E28" s="5">
        <v>75</v>
      </c>
      <c r="F28" s="5">
        <f t="shared" si="0"/>
        <v>45</v>
      </c>
      <c r="G28" s="6">
        <v>34</v>
      </c>
      <c r="H28" s="5">
        <v>81.2</v>
      </c>
      <c r="I28" s="5">
        <f t="shared" si="1"/>
        <v>32.480000000000004</v>
      </c>
      <c r="J28" s="5">
        <f t="shared" si="2"/>
        <v>77.48</v>
      </c>
      <c r="K28" s="5">
        <f t="shared" si="3"/>
        <v>26</v>
      </c>
      <c r="L28" s="5"/>
    </row>
    <row r="29" spans="1:12" ht="23.1" customHeight="1">
      <c r="A29" s="5">
        <v>27</v>
      </c>
      <c r="B29" s="5" t="s">
        <v>41</v>
      </c>
      <c r="C29" s="5" t="s">
        <v>16</v>
      </c>
      <c r="D29" s="5">
        <v>20201226290</v>
      </c>
      <c r="E29" s="5">
        <v>74</v>
      </c>
      <c r="F29" s="5">
        <f t="shared" si="0"/>
        <v>44.4</v>
      </c>
      <c r="G29" s="6">
        <v>37</v>
      </c>
      <c r="H29" s="5">
        <v>82.6</v>
      </c>
      <c r="I29" s="5">
        <f t="shared" si="1"/>
        <v>33.04</v>
      </c>
      <c r="J29" s="5">
        <f t="shared" si="2"/>
        <v>77.44</v>
      </c>
      <c r="K29" s="5">
        <f t="shared" si="3"/>
        <v>27</v>
      </c>
      <c r="L29" s="5"/>
    </row>
    <row r="30" spans="1:12" ht="23.1" customHeight="1">
      <c r="A30" s="5">
        <v>28</v>
      </c>
      <c r="B30" s="5" t="s">
        <v>42</v>
      </c>
      <c r="C30" s="5" t="s">
        <v>16</v>
      </c>
      <c r="D30" s="5">
        <v>20201226061</v>
      </c>
      <c r="E30" s="5">
        <v>76</v>
      </c>
      <c r="F30" s="5">
        <f t="shared" si="0"/>
        <v>45.6</v>
      </c>
      <c r="G30" s="6">
        <v>39</v>
      </c>
      <c r="H30" s="5">
        <v>79.400000000000006</v>
      </c>
      <c r="I30" s="5">
        <f t="shared" si="1"/>
        <v>31.760000000000005</v>
      </c>
      <c r="J30" s="5">
        <f t="shared" si="2"/>
        <v>77.360000000000014</v>
      </c>
      <c r="K30" s="5">
        <f t="shared" si="3"/>
        <v>28</v>
      </c>
      <c r="L30" s="5"/>
    </row>
    <row r="31" spans="1:12" ht="23.1" customHeight="1">
      <c r="A31" s="5">
        <v>29</v>
      </c>
      <c r="B31" s="5" t="s">
        <v>43</v>
      </c>
      <c r="C31" s="5" t="s">
        <v>14</v>
      </c>
      <c r="D31" s="5">
        <v>20201226159</v>
      </c>
      <c r="E31" s="5">
        <v>76</v>
      </c>
      <c r="F31" s="5">
        <f t="shared" si="0"/>
        <v>45.6</v>
      </c>
      <c r="G31" s="6">
        <v>18</v>
      </c>
      <c r="H31" s="5">
        <v>77.8</v>
      </c>
      <c r="I31" s="5">
        <f t="shared" si="1"/>
        <v>31.12</v>
      </c>
      <c r="J31" s="5">
        <f t="shared" si="2"/>
        <v>76.72</v>
      </c>
      <c r="K31" s="5">
        <f t="shared" si="3"/>
        <v>29</v>
      </c>
      <c r="L31" s="5"/>
    </row>
    <row r="32" spans="1:12" ht="23.1" customHeight="1">
      <c r="A32" s="5">
        <v>30</v>
      </c>
      <c r="B32" s="5" t="s">
        <v>44</v>
      </c>
      <c r="C32" s="5" t="s">
        <v>16</v>
      </c>
      <c r="D32" s="5">
        <v>20201226130</v>
      </c>
      <c r="E32" s="5">
        <v>75</v>
      </c>
      <c r="F32" s="5">
        <f t="shared" si="0"/>
        <v>45</v>
      </c>
      <c r="G32" s="6">
        <v>35</v>
      </c>
      <c r="H32" s="5">
        <v>78.8</v>
      </c>
      <c r="I32" s="5">
        <f t="shared" si="1"/>
        <v>31.52</v>
      </c>
      <c r="J32" s="5">
        <f t="shared" si="2"/>
        <v>76.52</v>
      </c>
      <c r="K32" s="5">
        <f t="shared" si="3"/>
        <v>30</v>
      </c>
      <c r="L32" s="5"/>
    </row>
    <row r="33" spans="1:12" ht="23.1" customHeight="1">
      <c r="A33" s="5">
        <v>31</v>
      </c>
      <c r="B33" s="5" t="s">
        <v>45</v>
      </c>
      <c r="C33" s="5" t="s">
        <v>16</v>
      </c>
      <c r="D33" s="5">
        <v>20201226012</v>
      </c>
      <c r="E33" s="5">
        <v>74</v>
      </c>
      <c r="F33" s="5">
        <f t="shared" si="0"/>
        <v>44.4</v>
      </c>
      <c r="G33" s="6">
        <v>5</v>
      </c>
      <c r="H33" s="5">
        <v>79.2</v>
      </c>
      <c r="I33" s="5">
        <f t="shared" si="1"/>
        <v>31.680000000000003</v>
      </c>
      <c r="J33" s="5">
        <f t="shared" si="2"/>
        <v>76.08</v>
      </c>
      <c r="K33" s="5">
        <f t="shared" si="3"/>
        <v>31</v>
      </c>
      <c r="L33" s="5"/>
    </row>
    <row r="34" spans="1:12" ht="23.1" customHeight="1">
      <c r="A34" s="5">
        <v>32</v>
      </c>
      <c r="B34" s="5" t="s">
        <v>46</v>
      </c>
      <c r="C34" s="5" t="s">
        <v>16</v>
      </c>
      <c r="D34" s="5">
        <v>20201226087</v>
      </c>
      <c r="E34" s="5">
        <v>77</v>
      </c>
      <c r="F34" s="5">
        <f t="shared" si="0"/>
        <v>46.199999999999996</v>
      </c>
      <c r="G34" s="6">
        <v>27</v>
      </c>
      <c r="H34" s="5">
        <v>69.400000000000006</v>
      </c>
      <c r="I34" s="5">
        <f t="shared" si="1"/>
        <v>27.760000000000005</v>
      </c>
      <c r="J34" s="5">
        <f t="shared" si="2"/>
        <v>73.960000000000008</v>
      </c>
      <c r="K34" s="5">
        <f t="shared" si="3"/>
        <v>32</v>
      </c>
      <c r="L34" s="5"/>
    </row>
    <row r="35" spans="1:12" ht="23.1" customHeight="1">
      <c r="A35" s="5">
        <v>33</v>
      </c>
      <c r="B35" s="5" t="s">
        <v>47</v>
      </c>
      <c r="C35" s="5" t="s">
        <v>16</v>
      </c>
      <c r="D35" s="5">
        <v>20201226136</v>
      </c>
      <c r="E35" s="5">
        <v>77</v>
      </c>
      <c r="F35" s="5">
        <f t="shared" si="0"/>
        <v>46.199999999999996</v>
      </c>
      <c r="G35" s="6">
        <v>40</v>
      </c>
      <c r="H35" s="5">
        <v>69.400000000000006</v>
      </c>
      <c r="I35" s="5">
        <f t="shared" si="1"/>
        <v>27.760000000000005</v>
      </c>
      <c r="J35" s="5">
        <f t="shared" si="2"/>
        <v>73.960000000000008</v>
      </c>
      <c r="K35" s="5">
        <f t="shared" si="3"/>
        <v>32</v>
      </c>
      <c r="L35" s="5"/>
    </row>
    <row r="36" spans="1:12" ht="23.1" customHeight="1">
      <c r="A36" s="5">
        <v>34</v>
      </c>
      <c r="B36" s="5" t="s">
        <v>48</v>
      </c>
      <c r="C36" s="5" t="s">
        <v>14</v>
      </c>
      <c r="D36" s="5">
        <v>20201226025</v>
      </c>
      <c r="E36" s="5">
        <v>78</v>
      </c>
      <c r="F36" s="5">
        <f t="shared" si="0"/>
        <v>46.8</v>
      </c>
      <c r="G36" s="6">
        <v>21</v>
      </c>
      <c r="H36" s="5">
        <v>60</v>
      </c>
      <c r="I36" s="5">
        <f t="shared" si="1"/>
        <v>24</v>
      </c>
      <c r="J36" s="5">
        <f t="shared" si="2"/>
        <v>70.8</v>
      </c>
      <c r="K36" s="5">
        <f t="shared" si="3"/>
        <v>34</v>
      </c>
      <c r="L36" s="5"/>
    </row>
    <row r="37" spans="1:12" ht="23.1" customHeight="1">
      <c r="A37" s="5">
        <v>35</v>
      </c>
      <c r="B37" s="5" t="s">
        <v>49</v>
      </c>
      <c r="C37" s="5" t="s">
        <v>16</v>
      </c>
      <c r="D37" s="5">
        <v>20201226297</v>
      </c>
      <c r="E37" s="5">
        <v>77</v>
      </c>
      <c r="F37" s="5">
        <f t="shared" si="0"/>
        <v>46.199999999999996</v>
      </c>
      <c r="G37" s="5" t="s">
        <v>50</v>
      </c>
      <c r="H37" s="5">
        <v>0</v>
      </c>
      <c r="I37" s="5">
        <v>0</v>
      </c>
      <c r="J37" s="5">
        <f t="shared" si="2"/>
        <v>46.199999999999996</v>
      </c>
      <c r="K37" s="5">
        <f t="shared" si="3"/>
        <v>35</v>
      </c>
      <c r="L37" s="5"/>
    </row>
    <row r="38" spans="1:12" ht="23.1" customHeight="1">
      <c r="A38" s="5">
        <v>36</v>
      </c>
      <c r="B38" s="5" t="s">
        <v>51</v>
      </c>
      <c r="C38" s="5" t="s">
        <v>16</v>
      </c>
      <c r="D38" s="5">
        <v>20201226021</v>
      </c>
      <c r="E38" s="5">
        <v>74</v>
      </c>
      <c r="F38" s="5">
        <f t="shared" si="0"/>
        <v>44.4</v>
      </c>
      <c r="G38" s="5" t="s">
        <v>50</v>
      </c>
      <c r="H38" s="5">
        <v>0</v>
      </c>
      <c r="I38" s="5">
        <v>0</v>
      </c>
      <c r="J38" s="5">
        <f t="shared" si="2"/>
        <v>44.4</v>
      </c>
      <c r="K38" s="5">
        <f t="shared" si="3"/>
        <v>36</v>
      </c>
      <c r="L38" s="5"/>
    </row>
    <row r="39" spans="1:12" ht="23.1" customHeight="1">
      <c r="A39" s="5">
        <v>37</v>
      </c>
      <c r="B39" s="5" t="s">
        <v>52</v>
      </c>
      <c r="C39" s="5" t="s">
        <v>16</v>
      </c>
      <c r="D39" s="5">
        <v>20201226196</v>
      </c>
      <c r="E39" s="5">
        <v>74</v>
      </c>
      <c r="F39" s="5">
        <f t="shared" si="0"/>
        <v>44.4</v>
      </c>
      <c r="G39" s="5" t="s">
        <v>50</v>
      </c>
      <c r="H39" s="5">
        <v>0</v>
      </c>
      <c r="I39" s="5">
        <v>0</v>
      </c>
      <c r="J39" s="5">
        <f t="shared" si="2"/>
        <v>44.4</v>
      </c>
      <c r="K39" s="5">
        <f t="shared" si="3"/>
        <v>36</v>
      </c>
      <c r="L39" s="5"/>
    </row>
    <row r="40" spans="1:12" ht="23.1" customHeight="1">
      <c r="A40" s="5">
        <v>38</v>
      </c>
      <c r="B40" s="5" t="s">
        <v>53</v>
      </c>
      <c r="C40" s="5" t="s">
        <v>16</v>
      </c>
      <c r="D40" s="5">
        <v>20201226205</v>
      </c>
      <c r="E40" s="5">
        <v>74</v>
      </c>
      <c r="F40" s="5">
        <f t="shared" si="0"/>
        <v>44.4</v>
      </c>
      <c r="G40" s="5" t="s">
        <v>50</v>
      </c>
      <c r="H40" s="5">
        <v>0</v>
      </c>
      <c r="I40" s="5">
        <v>0</v>
      </c>
      <c r="J40" s="5">
        <f t="shared" si="2"/>
        <v>44.4</v>
      </c>
      <c r="K40" s="5">
        <f t="shared" si="3"/>
        <v>36</v>
      </c>
      <c r="L40" s="5"/>
    </row>
    <row r="41" spans="1:12" ht="23.1" customHeight="1">
      <c r="A41" s="5">
        <v>39</v>
      </c>
      <c r="B41" s="5" t="s">
        <v>54</v>
      </c>
      <c r="C41" s="5" t="s">
        <v>14</v>
      </c>
      <c r="D41" s="5">
        <v>20201226250</v>
      </c>
      <c r="E41" s="5">
        <v>74</v>
      </c>
      <c r="F41" s="5">
        <f t="shared" si="0"/>
        <v>44.4</v>
      </c>
      <c r="G41" s="5" t="s">
        <v>50</v>
      </c>
      <c r="H41" s="5">
        <v>0</v>
      </c>
      <c r="I41" s="5">
        <v>0</v>
      </c>
      <c r="J41" s="5">
        <f t="shared" si="2"/>
        <v>44.4</v>
      </c>
      <c r="K41" s="5">
        <f t="shared" si="3"/>
        <v>36</v>
      </c>
      <c r="L41" s="5"/>
    </row>
    <row r="42" spans="1:12" ht="23.1" customHeight="1">
      <c r="A42" s="5">
        <v>40</v>
      </c>
      <c r="B42" s="6" t="s">
        <v>55</v>
      </c>
      <c r="C42" s="6" t="s">
        <v>16</v>
      </c>
      <c r="D42" s="5">
        <v>20201226348</v>
      </c>
      <c r="E42" s="5">
        <v>74</v>
      </c>
      <c r="F42" s="5">
        <f t="shared" si="0"/>
        <v>44.4</v>
      </c>
      <c r="G42" s="5" t="s">
        <v>50</v>
      </c>
      <c r="H42" s="5">
        <v>0</v>
      </c>
      <c r="I42" s="5">
        <v>0</v>
      </c>
      <c r="J42" s="5">
        <f t="shared" si="2"/>
        <v>44.4</v>
      </c>
      <c r="K42" s="5">
        <f t="shared" si="3"/>
        <v>36</v>
      </c>
      <c r="L42" s="5"/>
    </row>
  </sheetData>
  <sortState ref="A3:L42">
    <sortCondition ref="K3"/>
  </sortState>
  <mergeCells count="1">
    <mergeCell ref="A1:L1"/>
  </mergeCells>
  <phoneticPr fontId="5" type="noConversion"/>
  <pageMargins left="0.75" right="0.75" top="1" bottom="1" header="0.5" footer="0.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acer</cp:lastModifiedBy>
  <dcterms:created xsi:type="dcterms:W3CDTF">2021-01-15T06:36:00Z</dcterms:created>
  <dcterms:modified xsi:type="dcterms:W3CDTF">2021-01-18T01:54:09Z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